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266.2023 - Cabine de medição - Sesc Venda Nova\01 - Fase Interna\09 - Edital &amp; Anexos\"/>
    </mc:Choice>
  </mc:AlternateContent>
  <xr:revisionPtr revIDLastSave="0" documentId="8_{7849E7D0-9F44-4D92-9CB0-041A99CD4798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BC INS" sheetId="60" state="hidden" r:id="rId1"/>
    <sheet name="BDI " sheetId="90" r:id="rId2"/>
    <sheet name="Parâmetro BDI" sheetId="87" state="hidden" r:id="rId3"/>
    <sheet name="Plan1" sheetId="59" state="hidden" r:id="rId4"/>
  </sheets>
  <externalReferences>
    <externalReference r:id="rId5"/>
    <externalReference r:id="rId6"/>
  </externalReferences>
  <definedNames>
    <definedName name="_Order1" hidden="1">255</definedName>
    <definedName name="aconstr">[1]INFO!$C$14</definedName>
    <definedName name="alvcheia">[1]ALVENARIA!$R$4</definedName>
    <definedName name="_xlnm.Print_Area" localSheetId="0">'ABC INS'!$A$1:$C$41</definedName>
    <definedName name="_xlnm.Print_Area" localSheetId="1">'BDI '!$B$1:$F$49</definedName>
    <definedName name="PRZFUND">[1]INFO!$F$9</definedName>
    <definedName name="PRZOBRA">[1]INFO!$F$8</definedName>
    <definedName name="_xlnm.Print_Titles" localSheetId="0">'ABC INS'!$1:$8</definedName>
    <definedName name="UN">'[2]Orçamento Básico'!#REF!</definedName>
  </definedNames>
  <calcPr calcId="191028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90" l="1"/>
  <c r="E23" i="90"/>
  <c r="E39" i="90"/>
  <c r="E41" i="90" s="1"/>
  <c r="E24" i="90" l="1"/>
  <c r="A5" i="60"/>
  <c r="A4" i="60"/>
  <c r="E26" i="90" l="1"/>
</calcChain>
</file>

<file path=xl/sharedStrings.xml><?xml version="1.0" encoding="utf-8"?>
<sst xmlns="http://schemas.openxmlformats.org/spreadsheetml/2006/main" count="139" uniqueCount="82">
  <si>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</si>
  <si>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</si>
  <si>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</si>
  <si>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</si>
  <si>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</si>
  <si>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</si>
  <si>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</si>
  <si>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</si>
  <si>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</si>
  <si>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</si>
  <si>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</si>
  <si>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</si>
  <si>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</si>
  <si>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</si>
  <si>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</si>
  <si>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</si>
  <si>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PLANILHA DE COMPOSIÇÃO DO BDI</t>
  </si>
  <si>
    <t>OBRA :</t>
  </si>
  <si>
    <t>LOCAL :</t>
  </si>
  <si>
    <t>PRAZO :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</si>
  <si>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</si>
  <si>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</si>
  <si>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</si>
  <si>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</si>
  <si>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</si>
  <si>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</si>
  <si>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</si>
  <si>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Médio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</si>
  <si>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</si>
  <si>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</si>
  <si>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</si>
  <si>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</si>
  <si>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</si>
  <si>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</si>
  <si>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</si>
  <si>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</si>
  <si>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</si>
  <si>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</si>
  <si>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</si>
  <si>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</si>
  <si>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</si>
  <si>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</si>
  <si>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</si>
  <si>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</si>
  <si>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</si>
  <si>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</si>
  <si>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</si>
  <si>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</si>
  <si>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</si>
  <si>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</si>
  <si>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</si>
  <si>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</si>
  <si>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</si>
  <si>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</si>
  <si>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</si>
  <si>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</si>
  <si>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</si>
  <si>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</si>
  <si>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1º Quartil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</si>
  <si>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</si>
  <si>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</si>
  <si>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</si>
  <si>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</si>
  <si>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</si>
  <si>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</si>
  <si>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</si>
  <si>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</si>
  <si>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</si>
  <si>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</si>
  <si>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</si>
  <si>
    <t>Opção</t>
  </si>
  <si>
    <t>TABELA DESONERADA</t>
  </si>
  <si>
    <t>TABELA ONERADA</t>
  </si>
  <si>
    <t>OBSERVAÇÕES PREENCHIMENTO</t>
  </si>
  <si>
    <t>Inserir o percentual de mão de obra e equipamentos da proposta.</t>
  </si>
  <si>
    <t xml:space="preserve">Inserir em percentuais </t>
  </si>
  <si>
    <t>Aplicar o % de ISS do município sobre a parcela de mão de obra e equipamento - célula C8</t>
  </si>
  <si>
    <t>Escolher o regime de encargos aplicados à proposta.</t>
  </si>
  <si>
    <t>FORNECIMENTO DE UMA CABINE DE MEDIÇÃO E PROTEÇÃO (POSTO 4), CLASSE DE TENSÃO DE 15KV, ADEQUADA PARA ATENDIMENTO AO MERCADO LIVRE DE ENERGIA, DO TIPO BLINDADA HOMOLOGADA PELA CEMIG, PARA USO EXTERNO, E ADEQUAÇÕES CIVIS E FORNECIMENTO DE EQUIPAMENTOS ELÉTRICOS PARA A SUBESTAÇÃO EXISTENTE.</t>
  </si>
  <si>
    <t>UNIDADE SESC VENDA NOVA</t>
  </si>
  <si>
    <t>06 MESES</t>
  </si>
  <si>
    <r>
      <rPr>
        <b/>
        <sz val="11"/>
        <rFont val="Calibri"/>
        <family val="2"/>
        <scheme val="minor"/>
      </rPr>
      <t>OBSERVAÇÕES</t>
    </r>
    <r>
      <rPr>
        <sz val="1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Caso haja preenchimento da aliquota de CPRB igual a zero pelo fornecedor, o mesmo deverá justificar.  Caso o fornecedor opte por utilizar a tabela de preços onerada não deverá incidir a CPRB, permanecendo zerada a mesma  e os percentuais de INSS deverão estar incidindo diretamente na mão de obra.
Conforme orientação do TCU, a aplicação do ISS deverá ser apenas sobre a mão de obra. Considerando que ocorre incidência do ISS em 30,65% apenas da mão de obra, a taxa de ISS a ser considerada no BDI é de 5% aplicado em 30,65% do valor de venda, o que corresponde a 1,53%.                                                                                                                                                                Para o item em específico: FORNECIMENTO DE CABINE DE MEDIÇÃO E PROTEÇÃO DE 15KV, BLINDADA E HOMOLOGADA PELA CEMIG (POSTO 4), PARA USO EXTERNO, utilizou-se o BDI diferenciado de 20,93%, do 2º quartil, a fim de respaldar a contratada, devido ao valor considerável do equipamento e do critério de medição especificado pela contratante em caderno de especificações.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</si>
</sst>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</numFmts>
  <fonts count="6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2"/>
      <name val="Arial"/>
      <family val="2"/>
    </font>
    <font>
      <sz val="9"/>
      <color rgb="FFFF0000"/>
      <name val="Segoe U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87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13" applyNumberFormat="0" applyAlignment="0" applyProtection="0"/>
    <xf numFmtId="0" fontId="17" fillId="22" borderId="14" applyNumberFormat="0" applyAlignment="0" applyProtection="0"/>
    <xf numFmtId="0" fontId="18" fillId="0" borderId="15" applyNumberFormat="0" applyFill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9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0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3" fillId="32" borderId="16" applyNumberFormat="0" applyFont="0" applyAlignment="0" applyProtection="0"/>
    <xf numFmtId="0" fontId="2" fillId="32" borderId="16" applyNumberFormat="0" applyFont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2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8" fillId="0" borderId="20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9" fontId="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40" fillId="37" borderId="0" applyNumberFormat="0" applyBorder="0" applyAlignment="0" applyProtection="0"/>
    <xf numFmtId="0" fontId="41" fillId="49" borderId="23" applyNumberFormat="0" applyAlignment="0" applyProtection="0"/>
    <xf numFmtId="0" fontId="42" fillId="50" borderId="24" applyNumberFormat="0" applyAlignment="0" applyProtection="0"/>
    <xf numFmtId="0" fontId="43" fillId="0" borderId="25" applyNumberFormat="0" applyFill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4" borderId="0" applyNumberFormat="0" applyBorder="0" applyAlignment="0" applyProtection="0"/>
    <xf numFmtId="0" fontId="44" fillId="40" borderId="23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7" fillId="55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49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8" applyNumberFormat="0" applyFill="0" applyAlignment="0" applyProtection="0"/>
    <xf numFmtId="0" fontId="53" fillId="0" borderId="29" applyNumberFormat="0" applyFill="0" applyAlignment="0" applyProtection="0"/>
    <xf numFmtId="0" fontId="54" fillId="0" borderId="30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44" fontId="61" fillId="0" borderId="0" applyFont="0" applyFill="0" applyBorder="0" applyAlignment="0" applyProtection="0"/>
    <xf numFmtId="9" fontId="61" fillId="0" borderId="0" applyFont="0" applyFill="0" applyBorder="0" applyAlignment="0" applyProtection="0"/>
  </cellStyleXfs>
  <cellXfs count="130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0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2" fillId="0" borderId="22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 wrapText="1"/>
    </xf>
    <xf numFmtId="10" fontId="32" fillId="0" borderId="22" xfId="0" applyNumberFormat="1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vertical="center"/>
    </xf>
    <xf numFmtId="0" fontId="32" fillId="0" borderId="0" xfId="0" applyFont="1" applyAlignment="1">
      <alignment wrapText="1"/>
    </xf>
    <xf numFmtId="0" fontId="34" fillId="33" borderId="36" xfId="0" applyFont="1" applyFill="1" applyBorder="1"/>
    <xf numFmtId="0" fontId="34" fillId="33" borderId="37" xfId="0" applyFont="1" applyFill="1" applyBorder="1"/>
    <xf numFmtId="0" fontId="34" fillId="33" borderId="12" xfId="0" applyFont="1" applyFill="1" applyBorder="1"/>
    <xf numFmtId="0" fontId="34" fillId="33" borderId="36" xfId="0" applyFont="1" applyFill="1" applyBorder="1" applyAlignment="1">
      <alignment horizontal="center"/>
    </xf>
    <xf numFmtId="0" fontId="34" fillId="33" borderId="37" xfId="0" applyFont="1" applyFill="1" applyBorder="1" applyAlignment="1">
      <alignment horizontal="center"/>
    </xf>
    <xf numFmtId="0" fontId="34" fillId="33" borderId="11" xfId="0" applyFont="1" applyFill="1" applyBorder="1" applyAlignment="1">
      <alignment horizontal="center"/>
    </xf>
    <xf numFmtId="0" fontId="34" fillId="33" borderId="12" xfId="0" applyFont="1" applyFill="1" applyBorder="1" applyAlignment="1">
      <alignment horizontal="center"/>
    </xf>
    <xf numFmtId="0" fontId="32" fillId="34" borderId="35" xfId="0" applyFont="1" applyFill="1" applyBorder="1" applyAlignment="1">
      <alignment vertical="center" wrapText="1"/>
    </xf>
    <xf numFmtId="0" fontId="58" fillId="0" borderId="0" xfId="0" applyFont="1"/>
    <xf numFmtId="10" fontId="32" fillId="0" borderId="36" xfId="60" applyNumberFormat="1" applyFont="1" applyBorder="1" applyAlignment="1">
      <alignment horizontal="center" vertical="center"/>
    </xf>
    <xf numFmtId="10" fontId="32" fillId="0" borderId="37" xfId="60" applyNumberFormat="1" applyFont="1" applyBorder="1" applyAlignment="1">
      <alignment horizontal="center" vertical="center"/>
    </xf>
    <xf numFmtId="10" fontId="32" fillId="0" borderId="38" xfId="60" applyNumberFormat="1" applyFont="1" applyBorder="1" applyAlignment="1">
      <alignment horizontal="center" vertical="center"/>
    </xf>
    <xf numFmtId="10" fontId="32" fillId="0" borderId="39" xfId="60" applyNumberFormat="1" applyFont="1" applyBorder="1" applyAlignment="1">
      <alignment horizontal="center" vertical="center"/>
    </xf>
    <xf numFmtId="10" fontId="32" fillId="0" borderId="40" xfId="60" applyNumberFormat="1" applyFont="1" applyBorder="1" applyAlignment="1">
      <alignment horizontal="center" vertical="center"/>
    </xf>
    <xf numFmtId="10" fontId="32" fillId="0" borderId="41" xfId="60" applyNumberFormat="1" applyFont="1" applyBorder="1" applyAlignment="1">
      <alignment horizontal="center" vertical="center"/>
    </xf>
    <xf numFmtId="10" fontId="32" fillId="0" borderId="12" xfId="60" applyNumberFormat="1" applyFont="1" applyBorder="1" applyAlignment="1">
      <alignment horizontal="center" vertical="center"/>
    </xf>
    <xf numFmtId="10" fontId="32" fillId="0" borderId="11" xfId="60" applyNumberFormat="1" applyFont="1" applyBorder="1" applyAlignment="1">
      <alignment horizontal="center" vertical="center"/>
    </xf>
    <xf numFmtId="16" fontId="32" fillId="0" borderId="0" xfId="0" applyNumberFormat="1" applyFont="1"/>
    <xf numFmtId="43" fontId="32" fillId="0" borderId="0" xfId="76" applyFont="1"/>
    <xf numFmtId="0" fontId="30" fillId="0" borderId="0" xfId="0" applyFont="1" applyAlignment="1">
      <alignment wrapText="1"/>
    </xf>
    <xf numFmtId="0" fontId="58" fillId="0" borderId="0" xfId="0" applyFont="1" applyAlignment="1">
      <alignment wrapText="1"/>
    </xf>
    <xf numFmtId="10" fontId="32" fillId="0" borderId="22" xfId="0" applyNumberFormat="1" applyFont="1" applyBorder="1" applyAlignment="1">
      <alignment horizontal="center" vertical="center" wrapText="1"/>
    </xf>
    <xf numFmtId="0" fontId="35" fillId="33" borderId="38" xfId="0" applyFont="1" applyFill="1" applyBorder="1" applyAlignment="1">
      <alignment horizontal="center"/>
    </xf>
    <xf numFmtId="0" fontId="35" fillId="33" borderId="39" xfId="0" applyFont="1" applyFill="1" applyBorder="1" applyAlignment="1">
      <alignment horizontal="center"/>
    </xf>
    <xf numFmtId="0" fontId="35" fillId="33" borderId="40" xfId="0" applyFont="1" applyFill="1" applyBorder="1" applyAlignment="1">
      <alignment horizontal="center"/>
    </xf>
    <xf numFmtId="10" fontId="31" fillId="0" borderId="8" xfId="60" applyNumberFormat="1" applyFont="1" applyBorder="1" applyAlignment="1">
      <alignment horizontal="center" vertical="center"/>
    </xf>
    <xf numFmtId="0" fontId="31" fillId="0" borderId="42" xfId="0" applyFont="1" applyBorder="1" applyAlignment="1">
      <alignment vertical="center" wrapText="1"/>
    </xf>
    <xf numFmtId="10" fontId="31" fillId="0" borderId="43" xfId="60" applyNumberFormat="1" applyFont="1" applyBorder="1" applyAlignment="1">
      <alignment horizontal="center" vertical="center"/>
    </xf>
    <xf numFmtId="0" fontId="31" fillId="0" borderId="44" xfId="0" applyFont="1" applyBorder="1" applyAlignment="1">
      <alignment vertical="center" wrapText="1"/>
    </xf>
    <xf numFmtId="10" fontId="31" fillId="0" borderId="45" xfId="60" applyNumberFormat="1" applyFont="1" applyBorder="1" applyAlignment="1">
      <alignment horizontal="center" vertical="center"/>
    </xf>
    <xf numFmtId="10" fontId="31" fillId="0" borderId="46" xfId="60" applyNumberFormat="1" applyFont="1" applyBorder="1" applyAlignment="1">
      <alignment horizontal="center" vertical="center"/>
    </xf>
    <xf numFmtId="0" fontId="32" fillId="0" borderId="34" xfId="0" applyFont="1" applyBorder="1" applyAlignment="1">
      <alignment vertical="center" wrapText="1"/>
    </xf>
    <xf numFmtId="0" fontId="63" fillId="58" borderId="34" xfId="0" applyFont="1" applyFill="1" applyBorder="1" applyAlignment="1">
      <alignment horizontal="center"/>
    </xf>
    <xf numFmtId="0" fontId="63" fillId="58" borderId="35" xfId="0" applyFont="1" applyFill="1" applyBorder="1" applyAlignment="1">
      <alignment horizontal="center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0" xfId="0" applyProtection="1">
      <protection hidden="1"/>
    </xf>
    <xf numFmtId="0" fontId="32" fillId="0" borderId="0" xfId="0" applyFont="1" applyProtection="1">
      <protection hidden="1"/>
    </xf>
    <xf numFmtId="0" fontId="37" fillId="0" borderId="3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0" fontId="35" fillId="0" borderId="3" xfId="0" applyFont="1" applyBorder="1" applyAlignment="1" applyProtection="1">
      <alignment horizontal="left" vertical="center" wrapText="1"/>
      <protection hidden="1"/>
    </xf>
    <xf numFmtId="0" fontId="32" fillId="0" borderId="3" xfId="0" applyFont="1" applyBorder="1" applyProtection="1">
      <protection hidden="1"/>
    </xf>
    <xf numFmtId="43" fontId="0" fillId="0" borderId="0" xfId="141" applyFont="1" applyProtection="1">
      <protection hidden="1"/>
    </xf>
    <xf numFmtId="0" fontId="34" fillId="0" borderId="3" xfId="0" applyFont="1" applyBorder="1" applyProtection="1">
      <protection hidden="1"/>
    </xf>
    <xf numFmtId="0" fontId="57" fillId="0" borderId="0" xfId="0" applyFont="1" applyAlignment="1" applyProtection="1">
      <alignment horizontal="left"/>
      <protection hidden="1"/>
    </xf>
    <xf numFmtId="0" fontId="34" fillId="0" borderId="3" xfId="0" applyFont="1" applyBorder="1" applyAlignment="1" applyProtection="1">
      <alignment vertical="top"/>
      <protection hidden="1"/>
    </xf>
    <xf numFmtId="0" fontId="0" fillId="0" borderId="3" xfId="0" applyBorder="1" applyProtection="1">
      <protection hidden="1"/>
    </xf>
    <xf numFmtId="0" fontId="29" fillId="0" borderId="8" xfId="0" applyFont="1" applyBorder="1" applyAlignment="1" applyProtection="1">
      <alignment horizontal="center" vertical="center"/>
      <protection hidden="1"/>
    </xf>
    <xf numFmtId="0" fontId="29" fillId="0" borderId="8" xfId="0" applyFont="1" applyBorder="1" applyProtection="1">
      <protection hidden="1"/>
    </xf>
    <xf numFmtId="0" fontId="59" fillId="0" borderId="8" xfId="0" applyFont="1" applyBorder="1" applyAlignment="1" applyProtection="1">
      <alignment horizontal="center" vertical="center"/>
      <protection hidden="1"/>
    </xf>
    <xf numFmtId="0" fontId="59" fillId="0" borderId="8" xfId="0" applyFont="1" applyBorder="1" applyAlignment="1" applyProtection="1">
      <alignment vertical="center"/>
      <protection hidden="1"/>
    </xf>
    <xf numFmtId="43" fontId="29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59" fillId="0" borderId="8" xfId="0" applyFont="1" applyBorder="1" applyAlignment="1" applyProtection="1">
      <alignment vertical="center" wrapText="1"/>
      <protection hidden="1"/>
    </xf>
    <xf numFmtId="169" fontId="0" fillId="0" borderId="0" xfId="60" applyNumberFormat="1" applyFont="1" applyProtection="1">
      <protection hidden="1"/>
    </xf>
    <xf numFmtId="0" fontId="30" fillId="57" borderId="0" xfId="0" applyFont="1" applyFill="1" applyAlignment="1" applyProtection="1">
      <alignment vertical="center"/>
      <protection hidden="1"/>
    </xf>
    <xf numFmtId="0" fontId="0" fillId="57" borderId="0" xfId="0" applyFill="1" applyProtection="1">
      <protection hidden="1"/>
    </xf>
    <xf numFmtId="10" fontId="0" fillId="0" borderId="0" xfId="60" applyNumberFormat="1" applyFont="1" applyProtection="1">
      <protection hidden="1"/>
    </xf>
    <xf numFmtId="0" fontId="29" fillId="0" borderId="3" xfId="0" applyFont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10" fontId="57" fillId="0" borderId="0" xfId="60" applyNumberFormat="1" applyFont="1" applyFill="1" applyBorder="1" applyAlignment="1" applyProtection="1">
      <alignment horizontal="left"/>
      <protection locked="0"/>
    </xf>
    <xf numFmtId="10" fontId="57" fillId="0" borderId="0" xfId="0" applyNumberFormat="1" applyFont="1" applyAlignment="1" applyProtection="1">
      <alignment horizontal="left"/>
      <protection locked="0"/>
    </xf>
    <xf numFmtId="10" fontId="59" fillId="0" borderId="8" xfId="60" applyNumberFormat="1" applyFont="1" applyBorder="1" applyAlignment="1" applyProtection="1">
      <alignment horizontal="center"/>
      <protection hidden="1"/>
    </xf>
    <xf numFmtId="10" fontId="30" fillId="57" borderId="0" xfId="60" applyNumberFormat="1" applyFont="1" applyFill="1" applyBorder="1" applyAlignment="1" applyProtection="1">
      <alignment horizontal="center"/>
      <protection hidden="1"/>
    </xf>
    <xf numFmtId="10" fontId="57" fillId="59" borderId="0" xfId="60" applyNumberFormat="1" applyFont="1" applyFill="1" applyBorder="1" applyAlignment="1" applyProtection="1">
      <alignment horizontal="left"/>
      <protection locked="0"/>
    </xf>
    <xf numFmtId="0" fontId="57" fillId="59" borderId="0" xfId="0" applyFont="1" applyFill="1" applyAlignment="1" applyProtection="1">
      <alignment horizontal="left"/>
      <protection locked="0"/>
    </xf>
    <xf numFmtId="10" fontId="28" fillId="59" borderId="8" xfId="60" applyNumberFormat="1" applyFont="1" applyFill="1" applyBorder="1" applyAlignment="1" applyProtection="1">
      <alignment horizontal="center"/>
      <protection hidden="1"/>
    </xf>
    <xf numFmtId="0" fontId="23" fillId="0" borderId="0" xfId="0" applyFont="1" applyProtection="1">
      <protection hidden="1"/>
    </xf>
    <xf numFmtId="0" fontId="23" fillId="59" borderId="0" xfId="0" applyFont="1" applyFill="1" applyProtection="1">
      <protection hidden="1"/>
    </xf>
    <xf numFmtId="0" fontId="64" fillId="59" borderId="0" xfId="0" applyFont="1" applyFill="1"/>
    <xf numFmtId="0" fontId="37" fillId="0" borderId="0" xfId="0" applyFont="1" applyAlignment="1">
      <alignment horizontal="center"/>
    </xf>
    <xf numFmtId="0" fontId="64" fillId="59" borderId="3" xfId="0" applyFont="1" applyFill="1" applyBorder="1" applyAlignment="1">
      <alignment horizontal="left" vertical="center" wrapText="1"/>
    </xf>
    <xf numFmtId="0" fontId="64" fillId="59" borderId="0" xfId="0" applyFont="1" applyFill="1" applyAlignment="1">
      <alignment horizontal="left" vertical="center" wrapText="1"/>
    </xf>
    <xf numFmtId="0" fontId="64" fillId="59" borderId="3" xfId="0" applyFont="1" applyFill="1" applyBorder="1" applyAlignment="1">
      <alignment horizontal="left" wrapText="1"/>
    </xf>
    <xf numFmtId="0" fontId="64" fillId="59" borderId="0" xfId="0" applyFont="1" applyFill="1" applyAlignment="1">
      <alignment horizontal="left" wrapText="1"/>
    </xf>
    <xf numFmtId="0" fontId="65" fillId="0" borderId="0" xfId="0" applyFont="1" applyAlignment="1">
      <alignment horizontal="center" wrapText="1"/>
    </xf>
    <xf numFmtId="0" fontId="65" fillId="0" borderId="0" xfId="0" applyFont="1" applyAlignment="1">
      <alignment horizontal="center"/>
    </xf>
    <xf numFmtId="0" fontId="37" fillId="0" borderId="3" xfId="0" applyFont="1" applyBorder="1" applyAlignment="1" applyProtection="1">
      <alignment horizontal="center" vertical="center"/>
      <protection hidden="1"/>
    </xf>
    <xf numFmtId="0" fontId="37" fillId="0" borderId="0" xfId="0" applyFont="1" applyAlignment="1" applyProtection="1">
      <alignment horizontal="center" vertical="center"/>
      <protection hidden="1"/>
    </xf>
    <xf numFmtId="0" fontId="37" fillId="0" borderId="4" xfId="0" applyFont="1" applyBorder="1" applyAlignment="1" applyProtection="1">
      <alignment horizontal="center" vertical="center"/>
      <protection hidden="1"/>
    </xf>
    <xf numFmtId="0" fontId="33" fillId="0" borderId="0" xfId="0" applyFont="1" applyAlignment="1">
      <alignment horizontal="left" vertical="center" wrapText="1"/>
    </xf>
    <xf numFmtId="0" fontId="33" fillId="0" borderId="4" xfId="0" applyFont="1" applyBorder="1" applyAlignment="1">
      <alignment horizontal="left" vertical="center" wrapText="1"/>
    </xf>
    <xf numFmtId="0" fontId="33" fillId="34" borderId="0" xfId="0" applyFont="1" applyFill="1" applyAlignment="1">
      <alignment horizontal="left" vertical="center" wrapText="1"/>
    </xf>
    <xf numFmtId="0" fontId="33" fillId="34" borderId="4" xfId="0" applyFont="1" applyFill="1" applyBorder="1" applyAlignment="1">
      <alignment horizontal="left" vertical="center" wrapText="1"/>
    </xf>
    <xf numFmtId="0" fontId="57" fillId="0" borderId="0" xfId="0" applyFont="1" applyAlignment="1" applyProtection="1">
      <alignment horizontal="left" vertical="top" wrapText="1"/>
      <protection hidden="1"/>
    </xf>
    <xf numFmtId="0" fontId="57" fillId="0" borderId="4" xfId="0" applyFont="1" applyBorder="1" applyAlignment="1" applyProtection="1">
      <alignment horizontal="left" vertical="top" wrapText="1"/>
      <protection hidden="1"/>
    </xf>
    <xf numFmtId="0" fontId="0" fillId="0" borderId="55" xfId="0" applyBorder="1" applyAlignment="1" applyProtection="1">
      <alignment horizontal="center" vertical="top"/>
      <protection hidden="1"/>
    </xf>
    <xf numFmtId="0" fontId="63" fillId="58" borderId="47" xfId="0" applyFont="1" applyFill="1" applyBorder="1" applyAlignment="1">
      <alignment horizontal="center"/>
    </xf>
    <xf numFmtId="0" fontId="63" fillId="58" borderId="41" xfId="0" applyFont="1" applyFill="1" applyBorder="1" applyAlignment="1">
      <alignment horizontal="center"/>
    </xf>
    <xf numFmtId="0" fontId="63" fillId="58" borderId="40" xfId="0" applyFont="1" applyFill="1" applyBorder="1" applyAlignment="1">
      <alignment horizontal="center"/>
    </xf>
    <xf numFmtId="0" fontId="34" fillId="33" borderId="11" xfId="0" applyFont="1" applyFill="1" applyBorder="1" applyAlignment="1">
      <alignment horizontal="center"/>
    </xf>
    <xf numFmtId="0" fontId="34" fillId="33" borderId="12" xfId="0" applyFont="1" applyFill="1" applyBorder="1" applyAlignment="1">
      <alignment horizontal="center"/>
    </xf>
    <xf numFmtId="0" fontId="34" fillId="33" borderId="10" xfId="0" applyFont="1" applyFill="1" applyBorder="1" applyAlignment="1">
      <alignment horizontal="center"/>
    </xf>
    <xf numFmtId="0" fontId="35" fillId="33" borderId="35" xfId="0" applyFont="1" applyFill="1" applyBorder="1" applyAlignment="1">
      <alignment horizontal="center" vertical="center" wrapText="1"/>
    </xf>
    <xf numFmtId="0" fontId="35" fillId="33" borderId="32" xfId="0" applyFont="1" applyFill="1" applyBorder="1" applyAlignment="1">
      <alignment horizontal="center" vertical="center" wrapText="1"/>
    </xf>
    <xf numFmtId="0" fontId="35" fillId="33" borderId="10" xfId="0" applyFont="1" applyFill="1" applyBorder="1" applyAlignment="1">
      <alignment horizontal="center" vertical="center" wrapText="1"/>
    </xf>
    <xf numFmtId="0" fontId="35" fillId="33" borderId="11" xfId="0" applyFont="1" applyFill="1" applyBorder="1" applyAlignment="1">
      <alignment horizontal="center" vertical="center" wrapText="1"/>
    </xf>
    <xf numFmtId="0" fontId="35" fillId="33" borderId="12" xfId="0" applyFont="1" applyFill="1" applyBorder="1" applyAlignment="1">
      <alignment horizontal="center" vertical="center" wrapText="1"/>
    </xf>
    <xf numFmtId="0" fontId="34" fillId="33" borderId="35" xfId="0" applyFont="1" applyFill="1" applyBorder="1" applyAlignment="1">
      <alignment horizontal="center" vertical="center" wrapText="1"/>
    </xf>
    <xf numFmtId="0" fontId="34" fillId="33" borderId="33" xfId="0" applyFont="1" applyFill="1" applyBorder="1" applyAlignment="1">
      <alignment horizontal="center" vertical="center" wrapText="1"/>
    </xf>
  </cellXfs>
  <cellStyles count="987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9"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3</xdr:row>
      <xdr:rowOff>619126</xdr:rowOff>
    </xdr:from>
    <xdr:to>
      <xdr:col>5</xdr:col>
      <xdr:colOff>772009</xdr:colOff>
      <xdr:row>6</xdr:row>
      <xdr:rowOff>117175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12382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55119\Documents\2021\EFFECT\SESC%20S&#195;O%20SEBASTI&#195;O%20DO%20PARAISO\PLANILHAS\REV%200\LQ_SESC%20S&#195;O%20SEBASTI&#195;O_rev%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INFO"/>
      <sheetName val="CANTEIRO"/>
      <sheetName val="DI"/>
      <sheetName val="OBS. PROJETO"/>
      <sheetName val="ARTEFATOS"/>
      <sheetName val="PINTURA"/>
      <sheetName val="PAISAGISMO"/>
      <sheetName val="ENTULHO"/>
      <sheetName val="ALVENARIA"/>
      <sheetName val="ESQUADRIAS"/>
      <sheetName val="base"/>
      <sheetName val="DEMOLIÇÃO"/>
    </sheetNames>
    <sheetDataSet>
      <sheetData sheetId="0"/>
      <sheetData sheetId="1">
        <row r="8">
          <cell r="F8"/>
        </row>
        <row r="9">
          <cell r="F9"/>
        </row>
        <row r="14">
          <cell r="C14">
            <v>7964.16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R4">
            <v>2</v>
          </cell>
        </row>
      </sheetData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GGAE/PRC/SSP_22_00573/OB_CT_22_400500573%20(1&#170;%20Etapa)/ONE%20DRIVE/20-04-22%20-%20PROCESSO%20DE%20CONTRATA&#199;&#195;O%20COMPLETO/14%20-%20BDI%20-%20MOB%20E%20DESMOB/14%20-%20BDI%20E%20MOBILIZA&#199;&#195;O%20REV01_final%2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4">
      <pivotArea dataOnly="0" labelOnly="1" grandRow="1" outline="0" fieldPosition="0"/>
    </format>
    <format dxfId="23">
      <pivotArea dataOnly="0" labelOnly="1" grandRow="1" outline="0" fieldPosition="0"/>
    </format>
    <format dxfId="22">
      <pivotArea grandRow="1" outline="0" collapsedLevelsAreSubtotals="1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dataOnly="0" labelOnly="1" grandRow="1" outline="0" fieldPosition="0"/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dataOnly="0" labelOnly="1" outline="0" axis="axisValues" fieldPosition="0"/>
    </format>
    <format dxfId="14">
      <pivotArea dataOnly="0" labelOnly="1" grandRow="1" outline="0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dataOnly="0" labelOnly="1" grandRow="1" outline="0" fieldPosition="0"/>
    </format>
    <format dxfId="4">
      <pivotArea outline="0" collapsedLevelsAreSubtotals="1" fieldPosition="0"/>
    </format>
    <format dxfId="3">
      <pivotArea dataOnly="0" labelOnly="1" grandRow="1" outline="0" fieldPosition="0"/>
    </format>
    <format dxfId="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28">
      <pivotArea field="1" type="button" dataOnly="0" labelOnly="1" outline="0" axis="axisRow" fieldPosition="0"/>
    </format>
    <format dxfId="27">
      <pivotArea dataOnly="0" labelOnly="1" fieldPosition="0">
        <references count="1">
          <reference field="1" count="0"/>
        </references>
      </pivotArea>
    </format>
    <format dxfId="26">
      <pivotArea dataOnly="0" labelOnly="1" grandRow="1" outline="0" fieldPosition="0"/>
    </format>
    <format dxfId="2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00" t="s">
        <v>0</v>
      </c>
      <c r="B2" s="100"/>
      <c r="C2" s="100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 codeName="Planilha1">
    <pageSetUpPr fitToPage="1"/>
  </sheetPr>
  <dimension ref="B1:N49"/>
  <sheetViews>
    <sheetView showGridLines="0" tabSelected="1" view="pageBreakPreview" zoomScaleNormal="100" zoomScaleSheetLayoutView="100" workbookViewId="0">
      <selection activeCell="B45" sqref="B45:F49"/>
    </sheetView>
  </sheetViews>
  <sheetFormatPr defaultRowHeight="15" x14ac:dyDescent="0.25"/>
  <cols>
    <col min="1" max="1" width="2.5703125" style="64" customWidth="1"/>
    <col min="2" max="2" width="23.7109375" style="64" customWidth="1"/>
    <col min="3" max="3" width="11.140625" style="64" customWidth="1"/>
    <col min="4" max="4" width="37.28515625" style="64" customWidth="1"/>
    <col min="5" max="5" width="15.85546875" style="64" bestFit="1" customWidth="1"/>
    <col min="6" max="6" width="17.7109375" style="64" customWidth="1"/>
    <col min="7" max="7" width="10.5703125" style="97" customWidth="1"/>
    <col min="8" max="8" width="10.7109375" style="97" bestFit="1" customWidth="1"/>
    <col min="9" max="9" width="9.140625" style="97"/>
    <col min="10" max="10" width="9.140625" style="64"/>
    <col min="11" max="11" width="14.28515625" style="64" bestFit="1" customWidth="1"/>
    <col min="12" max="16384" width="9.140625" style="64"/>
  </cols>
  <sheetData>
    <row r="1" spans="2:14" x14ac:dyDescent="0.25">
      <c r="B1" s="61"/>
      <c r="C1" s="62"/>
      <c r="D1" s="62"/>
      <c r="E1" s="62"/>
      <c r="F1" s="63"/>
    </row>
    <row r="2" spans="2:14" ht="15" customHeight="1" x14ac:dyDescent="0.25">
      <c r="B2" s="107" t="s">
        <v>16</v>
      </c>
      <c r="C2" s="108"/>
      <c r="D2" s="108"/>
      <c r="E2" s="108"/>
      <c r="F2" s="109"/>
      <c r="N2" s="65"/>
    </row>
    <row r="3" spans="2:14" ht="18.75" x14ac:dyDescent="0.25">
      <c r="B3" s="66"/>
      <c r="F3" s="67"/>
      <c r="N3" s="65"/>
    </row>
    <row r="4" spans="2:14" ht="59.25" customHeight="1" x14ac:dyDescent="0.25">
      <c r="B4" s="68" t="s">
        <v>17</v>
      </c>
      <c r="C4" s="110" t="s">
        <v>78</v>
      </c>
      <c r="D4" s="110"/>
      <c r="E4" s="110"/>
      <c r="F4" s="111"/>
      <c r="G4" s="97" t="s">
        <v>73</v>
      </c>
      <c r="N4" s="65"/>
    </row>
    <row r="5" spans="2:14" ht="15" customHeight="1" x14ac:dyDescent="0.25">
      <c r="B5" s="68" t="s">
        <v>18</v>
      </c>
      <c r="C5" s="110" t="s">
        <v>79</v>
      </c>
      <c r="D5" s="110"/>
      <c r="E5" s="110"/>
      <c r="F5" s="111"/>
    </row>
    <row r="6" spans="2:14" x14ac:dyDescent="0.25">
      <c r="B6" s="68" t="s">
        <v>19</v>
      </c>
      <c r="C6" s="112" t="s">
        <v>80</v>
      </c>
      <c r="D6" s="112"/>
      <c r="E6" s="112"/>
      <c r="F6" s="113"/>
      <c r="N6" s="65"/>
    </row>
    <row r="7" spans="2:14" ht="15" customHeight="1" x14ac:dyDescent="0.25">
      <c r="B7" s="69"/>
      <c r="F7" s="67"/>
      <c r="G7" s="101" t="s">
        <v>74</v>
      </c>
      <c r="H7" s="102"/>
      <c r="I7" s="102"/>
      <c r="K7" s="70"/>
      <c r="N7" s="65"/>
    </row>
    <row r="8" spans="2:14" x14ac:dyDescent="0.25">
      <c r="B8" s="71" t="s">
        <v>20</v>
      </c>
      <c r="C8" s="94"/>
      <c r="F8" s="67"/>
      <c r="G8" s="101"/>
      <c r="H8" s="102"/>
      <c r="I8" s="102"/>
      <c r="N8" s="65"/>
    </row>
    <row r="9" spans="2:14" x14ac:dyDescent="0.25">
      <c r="B9" s="71" t="s">
        <v>21</v>
      </c>
      <c r="C9" s="90">
        <f>1-C8</f>
        <v>1</v>
      </c>
      <c r="F9" s="67"/>
      <c r="G9" s="101"/>
      <c r="H9" s="102"/>
      <c r="I9" s="102"/>
      <c r="N9" s="65"/>
    </row>
    <row r="10" spans="2:14" x14ac:dyDescent="0.25">
      <c r="B10" s="71" t="s">
        <v>22</v>
      </c>
      <c r="C10" s="91">
        <v>0.05</v>
      </c>
      <c r="F10" s="67"/>
      <c r="N10" s="65"/>
    </row>
    <row r="11" spans="2:14" x14ac:dyDescent="0.25">
      <c r="B11" s="71" t="s">
        <v>23</v>
      </c>
      <c r="C11" s="95" t="s">
        <v>71</v>
      </c>
      <c r="F11" s="67"/>
      <c r="G11" s="98" t="s">
        <v>77</v>
      </c>
    </row>
    <row r="12" spans="2:14" ht="30.75" customHeight="1" x14ac:dyDescent="0.25">
      <c r="B12" s="73" t="s">
        <v>24</v>
      </c>
      <c r="C12" s="114" t="s">
        <v>25</v>
      </c>
      <c r="D12" s="114"/>
      <c r="E12" s="114"/>
      <c r="F12" s="115"/>
    </row>
    <row r="13" spans="2:14" x14ac:dyDescent="0.25">
      <c r="B13" s="71" t="s">
        <v>26</v>
      </c>
      <c r="C13" s="72" t="s">
        <v>27</v>
      </c>
      <c r="F13" s="67"/>
    </row>
    <row r="14" spans="2:14" x14ac:dyDescent="0.25">
      <c r="B14" s="74"/>
      <c r="F14" s="67"/>
    </row>
    <row r="15" spans="2:14" x14ac:dyDescent="0.25">
      <c r="B15" s="74"/>
      <c r="C15" s="75" t="s">
        <v>28</v>
      </c>
      <c r="D15" s="76" t="s">
        <v>29</v>
      </c>
      <c r="E15" s="96"/>
      <c r="F15" s="116"/>
      <c r="G15" s="99" t="s">
        <v>75</v>
      </c>
    </row>
    <row r="16" spans="2:14" x14ac:dyDescent="0.25">
      <c r="B16" s="74"/>
      <c r="C16" s="75" t="s">
        <v>30</v>
      </c>
      <c r="D16" s="76" t="s">
        <v>31</v>
      </c>
      <c r="E16" s="96"/>
      <c r="F16" s="116"/>
      <c r="G16" s="99" t="s">
        <v>75</v>
      </c>
    </row>
    <row r="17" spans="2:13" x14ac:dyDescent="0.25">
      <c r="B17" s="74"/>
      <c r="C17" s="75" t="s">
        <v>32</v>
      </c>
      <c r="D17" s="76" t="s">
        <v>33</v>
      </c>
      <c r="E17" s="96"/>
      <c r="F17" s="116"/>
      <c r="G17" s="99" t="s">
        <v>75</v>
      </c>
    </row>
    <row r="18" spans="2:13" x14ac:dyDescent="0.25">
      <c r="B18" s="74"/>
      <c r="C18" s="75" t="s">
        <v>34</v>
      </c>
      <c r="D18" s="76" t="s">
        <v>35</v>
      </c>
      <c r="E18" s="96"/>
      <c r="F18" s="116"/>
      <c r="G18" s="99" t="s">
        <v>75</v>
      </c>
    </row>
    <row r="19" spans="2:13" x14ac:dyDescent="0.25">
      <c r="B19" s="74"/>
      <c r="C19" s="75" t="s">
        <v>36</v>
      </c>
      <c r="D19" s="76" t="s">
        <v>37</v>
      </c>
      <c r="E19" s="96"/>
      <c r="F19" s="116"/>
      <c r="G19" s="99" t="s">
        <v>75</v>
      </c>
    </row>
    <row r="20" spans="2:13" x14ac:dyDescent="0.25">
      <c r="B20" s="74"/>
      <c r="C20" s="75" t="s">
        <v>38</v>
      </c>
      <c r="D20" s="76" t="s">
        <v>39</v>
      </c>
      <c r="E20" s="96"/>
      <c r="F20" s="116"/>
      <c r="G20" s="99" t="s">
        <v>75</v>
      </c>
    </row>
    <row r="21" spans="2:13" x14ac:dyDescent="0.25">
      <c r="B21" s="74"/>
      <c r="C21" s="77" t="s">
        <v>40</v>
      </c>
      <c r="D21" s="78" t="s">
        <v>41</v>
      </c>
      <c r="E21" s="92">
        <v>6.4999999999999997E-3</v>
      </c>
      <c r="F21" s="67"/>
      <c r="K21" s="79"/>
    </row>
    <row r="22" spans="2:13" x14ac:dyDescent="0.25">
      <c r="B22" s="74"/>
      <c r="C22" s="77" t="s">
        <v>42</v>
      </c>
      <c r="D22" s="78" t="s">
        <v>43</v>
      </c>
      <c r="E22" s="92">
        <v>0.03</v>
      </c>
      <c r="F22" s="67"/>
      <c r="K22" s="70"/>
      <c r="M22" s="80"/>
    </row>
    <row r="23" spans="2:13" ht="39.75" x14ac:dyDescent="0.25">
      <c r="B23" s="74"/>
      <c r="C23" s="77" t="s">
        <v>44</v>
      </c>
      <c r="D23" s="81" t="s">
        <v>45</v>
      </c>
      <c r="E23" s="92">
        <f>+C10*C8</f>
        <v>0</v>
      </c>
      <c r="F23" s="67"/>
      <c r="G23" s="103" t="s">
        <v>76</v>
      </c>
      <c r="H23" s="104"/>
      <c r="I23" s="104"/>
      <c r="M23" s="82"/>
    </row>
    <row r="24" spans="2:13" x14ac:dyDescent="0.25">
      <c r="B24" s="74"/>
      <c r="C24" s="77" t="s">
        <v>46</v>
      </c>
      <c r="D24" s="78" t="s">
        <v>47</v>
      </c>
      <c r="E24" s="92">
        <f>+IF(C11="TABELA DESONERADA",4.5%,0)</f>
        <v>4.4999999999999998E-2</v>
      </c>
      <c r="F24" s="67"/>
      <c r="K24" s="80"/>
    </row>
    <row r="25" spans="2:13" ht="5.25" customHeight="1" x14ac:dyDescent="0.25">
      <c r="B25" s="74"/>
      <c r="F25" s="67"/>
    </row>
    <row r="26" spans="2:13" ht="15.75" x14ac:dyDescent="0.25">
      <c r="B26" s="74"/>
      <c r="C26" s="83" t="s">
        <v>48</v>
      </c>
      <c r="D26" s="84"/>
      <c r="E26" s="93">
        <f>ROUND(((1+E15+E16+E17)*(1+E18)*(1+E19)/(1-E20))-1,4)</f>
        <v>0</v>
      </c>
      <c r="F26" s="67"/>
      <c r="K26" s="85"/>
    </row>
    <row r="27" spans="2:13" x14ac:dyDescent="0.25">
      <c r="B27" s="74"/>
      <c r="F27" s="67"/>
    </row>
    <row r="28" spans="2:13" x14ac:dyDescent="0.25">
      <c r="B28" s="74"/>
      <c r="F28" s="67"/>
    </row>
    <row r="29" spans="2:13" x14ac:dyDescent="0.25">
      <c r="B29" s="86" t="s">
        <v>49</v>
      </c>
      <c r="F29" s="67"/>
    </row>
    <row r="30" spans="2:13" x14ac:dyDescent="0.25">
      <c r="B30" s="74"/>
      <c r="F30" s="67"/>
    </row>
    <row r="31" spans="2:13" x14ac:dyDescent="0.25">
      <c r="B31" s="74"/>
      <c r="C31" s="75" t="s">
        <v>28</v>
      </c>
      <c r="D31" s="76" t="s">
        <v>29</v>
      </c>
      <c r="E31" s="96"/>
      <c r="F31" s="67"/>
      <c r="G31" s="99" t="s">
        <v>75</v>
      </c>
    </row>
    <row r="32" spans="2:13" x14ac:dyDescent="0.25">
      <c r="B32" s="74"/>
      <c r="C32" s="75" t="s">
        <v>30</v>
      </c>
      <c r="D32" s="76" t="s">
        <v>31</v>
      </c>
      <c r="E32" s="96"/>
      <c r="F32" s="67"/>
      <c r="G32" s="99" t="s">
        <v>75</v>
      </c>
    </row>
    <row r="33" spans="2:7" x14ac:dyDescent="0.25">
      <c r="B33" s="74"/>
      <c r="C33" s="75" t="s">
        <v>32</v>
      </c>
      <c r="D33" s="76" t="s">
        <v>33</v>
      </c>
      <c r="E33" s="96"/>
      <c r="F33" s="67"/>
      <c r="G33" s="99" t="s">
        <v>75</v>
      </c>
    </row>
    <row r="34" spans="2:7" x14ac:dyDescent="0.25">
      <c r="B34" s="74"/>
      <c r="C34" s="75" t="s">
        <v>34</v>
      </c>
      <c r="D34" s="76" t="s">
        <v>35</v>
      </c>
      <c r="E34" s="96"/>
      <c r="F34" s="67"/>
      <c r="G34" s="99" t="s">
        <v>75</v>
      </c>
    </row>
    <row r="35" spans="2:7" x14ac:dyDescent="0.25">
      <c r="B35" s="74"/>
      <c r="C35" s="75" t="s">
        <v>36</v>
      </c>
      <c r="D35" s="76" t="s">
        <v>37</v>
      </c>
      <c r="E35" s="96"/>
      <c r="F35" s="67"/>
      <c r="G35" s="99" t="s">
        <v>75</v>
      </c>
    </row>
    <row r="36" spans="2:7" x14ac:dyDescent="0.25">
      <c r="B36" s="74"/>
      <c r="C36" s="75" t="s">
        <v>38</v>
      </c>
      <c r="D36" s="76" t="s">
        <v>50</v>
      </c>
      <c r="E36" s="96"/>
      <c r="F36" s="67"/>
      <c r="G36" s="99" t="s">
        <v>75</v>
      </c>
    </row>
    <row r="37" spans="2:7" x14ac:dyDescent="0.25">
      <c r="B37" s="74"/>
      <c r="C37" s="77" t="s">
        <v>40</v>
      </c>
      <c r="D37" s="78" t="s">
        <v>41</v>
      </c>
      <c r="E37" s="92">
        <v>6.4999999999999997E-3</v>
      </c>
      <c r="F37" s="67"/>
    </row>
    <row r="38" spans="2:7" x14ac:dyDescent="0.25">
      <c r="B38" s="74"/>
      <c r="C38" s="77" t="s">
        <v>42</v>
      </c>
      <c r="D38" s="78" t="s">
        <v>43</v>
      </c>
      <c r="E38" s="92">
        <v>0.03</v>
      </c>
      <c r="F38" s="67"/>
    </row>
    <row r="39" spans="2:7" x14ac:dyDescent="0.25">
      <c r="B39" s="74"/>
      <c r="C39" s="77" t="s">
        <v>44</v>
      </c>
      <c r="D39" s="78" t="s">
        <v>47</v>
      </c>
      <c r="E39" s="92">
        <f>+IF(C11="TABELA DESONERADA",4.5%,0)</f>
        <v>4.4999999999999998E-2</v>
      </c>
      <c r="F39" s="67"/>
    </row>
    <row r="40" spans="2:7" x14ac:dyDescent="0.25">
      <c r="B40" s="74"/>
      <c r="F40" s="67"/>
    </row>
    <row r="41" spans="2:7" ht="15.75" x14ac:dyDescent="0.25">
      <c r="B41" s="74"/>
      <c r="C41" s="83" t="s">
        <v>51</v>
      </c>
      <c r="D41" s="84"/>
      <c r="E41" s="93">
        <f>ROUND(((1+E31+E32+E33)*(1+E34)*(1+E35)/(1-E36))-1,4)</f>
        <v>0</v>
      </c>
      <c r="F41" s="67"/>
    </row>
    <row r="42" spans="2:7" x14ac:dyDescent="0.25">
      <c r="B42" s="74"/>
      <c r="F42" s="67"/>
    </row>
    <row r="43" spans="2:7" x14ac:dyDescent="0.25">
      <c r="B43" s="74"/>
      <c r="F43" s="67"/>
    </row>
    <row r="44" spans="2:7" x14ac:dyDescent="0.25">
      <c r="B44" s="87"/>
      <c r="C44" s="88"/>
      <c r="D44" s="88"/>
      <c r="E44" s="88"/>
      <c r="F44" s="89"/>
    </row>
    <row r="45" spans="2:7" ht="13.5" customHeight="1" x14ac:dyDescent="0.25">
      <c r="B45" s="105" t="s">
        <v>81</v>
      </c>
      <c r="C45" s="106"/>
      <c r="D45" s="106"/>
      <c r="E45" s="106"/>
      <c r="F45" s="106"/>
    </row>
    <row r="46" spans="2:7" ht="13.5" customHeight="1" x14ac:dyDescent="0.25">
      <c r="B46" s="106"/>
      <c r="C46" s="106"/>
      <c r="D46" s="106"/>
      <c r="E46" s="106"/>
      <c r="F46" s="106"/>
    </row>
    <row r="47" spans="2:7" ht="13.5" customHeight="1" x14ac:dyDescent="0.25">
      <c r="B47" s="106"/>
      <c r="C47" s="106"/>
      <c r="D47" s="106"/>
      <c r="E47" s="106"/>
      <c r="F47" s="106"/>
    </row>
    <row r="48" spans="2:7" ht="46.5" customHeight="1" x14ac:dyDescent="0.25">
      <c r="B48" s="106"/>
      <c r="C48" s="106"/>
      <c r="D48" s="106"/>
      <c r="E48" s="106"/>
      <c r="F48" s="106"/>
    </row>
    <row r="49" spans="2:6" ht="240" customHeight="1" x14ac:dyDescent="0.25">
      <c r="B49" s="106"/>
      <c r="C49" s="106"/>
      <c r="D49" s="106"/>
      <c r="E49" s="106"/>
      <c r="F49" s="106"/>
    </row>
  </sheetData>
  <mergeCells count="9">
    <mergeCell ref="G7:I9"/>
    <mergeCell ref="G23:I23"/>
    <mergeCell ref="B45:F49"/>
    <mergeCell ref="B2:F2"/>
    <mergeCell ref="C4:F4"/>
    <mergeCell ref="C5:F5"/>
    <mergeCell ref="C6:F6"/>
    <mergeCell ref="C12:F12"/>
    <mergeCell ref="F15:F2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  <x14:dataValidation type="list" allowBlank="1" showInputMessage="1" showErrorMessage="1" xr:uid="{63CDC0E3-0CA5-4B46-8593-385991E784E2}">
          <x14:formula1>
            <xm:f>'Parâmetro BDI'!$B$29:$B$30</xm:f>
          </x14:formula1>
          <xm:sqref>C11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Planilha4"/>
  <dimension ref="A2:P30"/>
  <sheetViews>
    <sheetView showGridLines="0" topLeftCell="A13" workbookViewId="0">
      <selection activeCell="D41" sqref="D41"/>
    </sheetView>
  </sheetViews>
  <sheetFormatPr defaultColWidth="9.140625"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52</v>
      </c>
    </row>
    <row r="3" spans="1:16" x14ac:dyDescent="0.2">
      <c r="A3" s="19" t="s">
        <v>53</v>
      </c>
    </row>
    <row r="4" spans="1:16" ht="13.5" thickBot="1" x14ac:dyDescent="0.25"/>
    <row r="5" spans="1:16" ht="13.5" thickBot="1" x14ac:dyDescent="0.25">
      <c r="A5" s="128" t="s">
        <v>54</v>
      </c>
      <c r="B5" s="122" t="s">
        <v>29</v>
      </c>
      <c r="C5" s="120"/>
      <c r="D5" s="121"/>
      <c r="E5" s="122" t="s">
        <v>55</v>
      </c>
      <c r="F5" s="120"/>
      <c r="G5" s="121"/>
      <c r="H5" s="120" t="s">
        <v>56</v>
      </c>
      <c r="I5" s="120"/>
      <c r="J5" s="121"/>
      <c r="K5" s="122" t="s">
        <v>57</v>
      </c>
      <c r="L5" s="120"/>
      <c r="M5" s="120"/>
      <c r="N5" s="122" t="s">
        <v>37</v>
      </c>
      <c r="O5" s="120"/>
      <c r="P5" s="121"/>
    </row>
    <row r="6" spans="1:16" ht="13.5" thickBot="1" x14ac:dyDescent="0.25">
      <c r="A6" s="129"/>
      <c r="B6" s="20" t="s">
        <v>58</v>
      </c>
      <c r="C6" s="21" t="s">
        <v>27</v>
      </c>
      <c r="D6" s="22" t="s">
        <v>59</v>
      </c>
      <c r="E6" s="20" t="s">
        <v>58</v>
      </c>
      <c r="F6" s="21" t="s">
        <v>27</v>
      </c>
      <c r="G6" s="22" t="s">
        <v>59</v>
      </c>
      <c r="H6" s="20" t="s">
        <v>58</v>
      </c>
      <c r="I6" s="21" t="s">
        <v>27</v>
      </c>
      <c r="J6" s="22" t="s">
        <v>59</v>
      </c>
      <c r="K6" s="23" t="s">
        <v>58</v>
      </c>
      <c r="L6" s="24" t="s">
        <v>27</v>
      </c>
      <c r="M6" s="25" t="s">
        <v>59</v>
      </c>
      <c r="N6" s="23" t="s">
        <v>58</v>
      </c>
      <c r="O6" s="24" t="s">
        <v>27</v>
      </c>
      <c r="P6" s="26" t="s">
        <v>59</v>
      </c>
    </row>
    <row r="7" spans="1:16" ht="13.5" thickBot="1" x14ac:dyDescent="0.25">
      <c r="A7" s="51" t="s">
        <v>25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60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61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62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63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23" t="s">
        <v>64</v>
      </c>
      <c r="B14" s="125" t="s">
        <v>65</v>
      </c>
      <c r="C14" s="126"/>
      <c r="D14" s="127"/>
    </row>
    <row r="15" spans="1:16" x14ac:dyDescent="0.2">
      <c r="A15" s="124"/>
      <c r="B15" s="42" t="s">
        <v>58</v>
      </c>
      <c r="C15" s="43" t="s">
        <v>27</v>
      </c>
      <c r="D15" s="44" t="s">
        <v>59</v>
      </c>
    </row>
    <row r="16" spans="1:16" s="18" customFormat="1" ht="15.75" customHeight="1" x14ac:dyDescent="0.25">
      <c r="A16" s="46" t="s">
        <v>29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31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33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35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37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  <row r="26" spans="1:11" ht="13.5" thickBot="1" x14ac:dyDescent="0.25"/>
    <row r="27" spans="1:11" ht="16.5" thickBot="1" x14ac:dyDescent="0.3">
      <c r="A27" s="52">
        <v>1</v>
      </c>
      <c r="B27"/>
      <c r="C27"/>
      <c r="D27"/>
      <c r="E27"/>
      <c r="F27"/>
      <c r="G27"/>
      <c r="H27"/>
    </row>
    <row r="28" spans="1:11" ht="16.5" thickBot="1" x14ac:dyDescent="0.3">
      <c r="A28" s="53" t="s">
        <v>70</v>
      </c>
      <c r="B28" s="117"/>
      <c r="C28" s="118"/>
      <c r="D28" s="118"/>
      <c r="E28" s="118"/>
      <c r="F28" s="118"/>
      <c r="G28" s="118"/>
      <c r="H28" s="119"/>
    </row>
    <row r="29" spans="1:11" ht="15" x14ac:dyDescent="0.25">
      <c r="A29" s="54">
        <v>1</v>
      </c>
      <c r="B29" s="55" t="s">
        <v>71</v>
      </c>
      <c r="C29" s="56"/>
      <c r="D29" s="56"/>
      <c r="E29" s="56"/>
      <c r="F29" s="56"/>
      <c r="G29" s="56"/>
      <c r="H29" s="57"/>
    </row>
    <row r="30" spans="1:11" ht="15.75" thickBot="1" x14ac:dyDescent="0.3">
      <c r="A30" s="54">
        <v>2</v>
      </c>
      <c r="B30" s="58" t="s">
        <v>72</v>
      </c>
      <c r="C30" s="59"/>
      <c r="D30" s="59"/>
      <c r="E30" s="59"/>
      <c r="F30" s="59"/>
      <c r="G30" s="59"/>
      <c r="H30" s="60"/>
    </row>
  </sheetData>
  <mergeCells count="9">
    <mergeCell ref="B28:H28"/>
    <mergeCell ref="H5:J5"/>
    <mergeCell ref="K5:M5"/>
    <mergeCell ref="N5:P5"/>
    <mergeCell ref="A14:A15"/>
    <mergeCell ref="B14:D14"/>
    <mergeCell ref="A5:A6"/>
    <mergeCell ref="B5:D5"/>
    <mergeCell ref="E5:G5"/>
  </mergeCells>
  <conditionalFormatting sqref="A29">
    <cfRule type="expression" dxfId="1" priority="2" stopIfTrue="1">
      <formula>($B$1=2)</formula>
    </cfRule>
  </conditionalFormatting>
  <conditionalFormatting sqref="A30">
    <cfRule type="expression" dxfId="0" priority="1" stopIfTrue="1">
      <formula>($B$1=3)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66</v>
      </c>
    </row>
    <row r="3" spans="2:3" x14ac:dyDescent="0.25">
      <c r="B3" t="s">
        <v>13</v>
      </c>
      <c r="C3" t="s">
        <v>67</v>
      </c>
    </row>
    <row r="4" spans="2:3" x14ac:dyDescent="0.25">
      <c r="B4" t="s">
        <v>12</v>
      </c>
      <c r="C4" t="s">
        <v>68</v>
      </c>
    </row>
    <row r="5" spans="2:3" x14ac:dyDescent="0.25">
      <c r="B5" t="s">
        <v>14</v>
      </c>
      <c r="C5" t="s">
        <v>69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ABC INS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cp:lastPrinted>2022-10-13T13:29:36Z</cp:lastPrinted>
  <dcterms:created xsi:type="dcterms:W3CDTF">2011-12-07T12:53:10Z</dcterms:created>
  <dcterms:modified xsi:type="dcterms:W3CDTF">2023-12-21T18:55:11Z</dcterms:modified>
  <cp:category/>
  <cp:contentStatus/>
</cp:coreProperties>
</file>